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68CAC473-87A3-42F2-ABBD-854AF24DC1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5" i="2" l="1"/>
  <c r="F21" i="2"/>
  <c r="F23" i="2" s="1"/>
  <c r="F14" i="2"/>
  <c r="F16" i="2"/>
  <c r="F36" i="2"/>
  <c r="F35" i="2"/>
  <c r="F13" i="2"/>
  <c r="F8" i="2"/>
  <c r="F7" i="2"/>
  <c r="F18" i="2" l="1"/>
  <c r="F10" i="2"/>
  <c r="F25" i="2" l="1"/>
  <c r="E34" i="2" l="1"/>
  <c r="E33" i="2"/>
  <c r="F33" i="2" s="1"/>
  <c r="E32" i="2"/>
  <c r="F32" i="2" s="1"/>
  <c r="E30" i="2"/>
  <c r="F30" i="2" s="1"/>
  <c r="E29" i="2"/>
  <c r="F29" i="2" s="1"/>
  <c r="E31" i="2"/>
  <c r="F31" i="2" s="1"/>
  <c r="F34" i="2" l="1"/>
  <c r="F38" i="2" s="1"/>
  <c r="F40" i="2" s="1"/>
</calcChain>
</file>

<file path=xl/sharedStrings.xml><?xml version="1.0" encoding="utf-8"?>
<sst xmlns="http://schemas.openxmlformats.org/spreadsheetml/2006/main" count="46" uniqueCount="36">
  <si>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</si>
  <si>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</si>
  <si>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</si>
  <si>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</si>
  <si>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</si>
  <si>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</si>
  <si>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</si>
  <si>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</si>
  <si>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</si>
  <si>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</si>
  <si>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</si>
  <si>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</si>
  <si>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</si>
  <si>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</si>
  <si>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</si>
  <si>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</si>
  <si>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</si>
  <si>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</si>
  <si>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</si>
  <si>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</si>
  <si>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</si>
  <si>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</si>
  <si>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</si>
  <si>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</si>
  <si>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</si>
  <si>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</si>
  <si>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</si>
  <si>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</si>
  <si>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</si>
  <si>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</si>
  <si>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</si>
  <si>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</si>
  <si>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</si>
  <si>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FRP 11</t>
  </si>
  <si>
    <t>Sistema di rinforzo strutturale a taglio e flessione di travi in c.a. con tessuto unidirezionale in carbonio UNICARBONTEX 400 g/mq e resina epossidica</t>
  </si>
  <si>
    <t>UNICARBONTEX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</si>
</sst>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3</v>
      </c>
      <c r="E7" s="7">
        <v>32</v>
      </c>
      <c r="F7" s="12">
        <f t="shared" ref="F7:F8" si="0">D7*E7</f>
        <v>96</v>
      </c>
    </row>
    <row r="8" spans="2:6" s="3" customFormat="1" ht="15" customHeight="1" x14ac:dyDescent="0.3">
      <c r="B8" s="11" t="s">
        <v>5</v>
      </c>
      <c r="C8" s="4" t="s">
        <v>4</v>
      </c>
      <c r="D8" s="4">
        <v>3</v>
      </c>
      <c r="E8" s="7">
        <v>27</v>
      </c>
      <c r="F8" s="12">
        <f t="shared" si="0"/>
        <v>81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177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6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29</v>
      </c>
      <c r="C15" s="4" t="s">
        <v>30</v>
      </c>
      <c r="D15" s="4">
        <v>0.6</v>
      </c>
      <c r="E15" s="43">
        <v>41.92</v>
      </c>
      <c r="F15" s="12">
        <f t="shared" ref="F15" si="2">D15*E15</f>
        <v>25.152000000000001</v>
      </c>
    </row>
    <row r="16" spans="2:6" s="3" customFormat="1" ht="15" customHeight="1" x14ac:dyDescent="0.3">
      <c r="B16" s="11" t="s">
        <v>35</v>
      </c>
      <c r="C16" s="4" t="s">
        <v>21</v>
      </c>
      <c r="D16" s="4">
        <v>1.6</v>
      </c>
      <c r="E16" s="43">
        <v>83.72</v>
      </c>
      <c r="F16" s="12">
        <f t="shared" si="1"/>
        <v>133.952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216.364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31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5</v>
      </c>
      <c r="F21" s="12">
        <f>E21/D21</f>
        <v>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12</v>
      </c>
      <c r="C23" s="14"/>
      <c r="D23" s="14"/>
      <c r="E23" s="15"/>
      <c r="F23" s="16">
        <f>F21</f>
        <v>5</v>
      </c>
    </row>
    <row r="24" spans="2:6" ht="15" customHeight="1" thickBot="1" x14ac:dyDescent="0.35"/>
    <row r="25" spans="2:6" s="3" customFormat="1" ht="15" customHeight="1" thickBot="1" x14ac:dyDescent="0.35">
      <c r="B25" s="27" t="s">
        <v>13</v>
      </c>
      <c r="C25" s="28" t="s">
        <v>7</v>
      </c>
      <c r="D25" s="28">
        <v>1</v>
      </c>
      <c r="E25" s="29"/>
      <c r="F25" s="30">
        <f>F10+F18+F23</f>
        <v>398.36400000000003</v>
      </c>
    </row>
    <row r="26" spans="2:6" ht="15" customHeight="1" thickBot="1" x14ac:dyDescent="0.35"/>
    <row r="27" spans="2:6" ht="15" customHeight="1" x14ac:dyDescent="0.3">
      <c r="B27" s="34" t="s">
        <v>15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37" t="s">
        <v>23</v>
      </c>
      <c r="C29" s="31" t="s">
        <v>14</v>
      </c>
      <c r="D29" s="31">
        <v>15</v>
      </c>
      <c r="E29" s="46">
        <f>F25</f>
        <v>398.36400000000003</v>
      </c>
      <c r="F29" s="38">
        <f>E29/100*15</f>
        <v>59.754600000000003</v>
      </c>
    </row>
    <row r="30" spans="2:6" ht="15" customHeight="1" x14ac:dyDescent="0.3">
      <c r="B30" s="37" t="s">
        <v>24</v>
      </c>
      <c r="C30" s="31" t="s">
        <v>14</v>
      </c>
      <c r="D30" s="31">
        <v>10</v>
      </c>
      <c r="E30" s="46">
        <f>F25</f>
        <v>398.36400000000003</v>
      </c>
      <c r="F30" s="38">
        <f>E30/100*10</f>
        <v>39.836400000000005</v>
      </c>
    </row>
    <row r="31" spans="2:6" ht="15" customHeight="1" x14ac:dyDescent="0.3">
      <c r="B31" s="37" t="s">
        <v>22</v>
      </c>
      <c r="C31" s="31" t="s">
        <v>14</v>
      </c>
      <c r="D31" s="31">
        <v>2</v>
      </c>
      <c r="E31" s="46">
        <f>F25</f>
        <v>398.36400000000003</v>
      </c>
      <c r="F31" s="38">
        <f>E31/100*2</f>
        <v>7.9672800000000006</v>
      </c>
    </row>
    <row r="32" spans="2:6" ht="15" customHeight="1" x14ac:dyDescent="0.3">
      <c r="B32" s="37" t="s">
        <v>25</v>
      </c>
      <c r="C32" s="31" t="s">
        <v>14</v>
      </c>
      <c r="D32" s="31">
        <v>1</v>
      </c>
      <c r="E32" s="46">
        <f>F25</f>
        <v>398.36400000000003</v>
      </c>
      <c r="F32" s="38">
        <f>E32/100*1</f>
        <v>3.9836400000000003</v>
      </c>
    </row>
    <row r="33" spans="2:6" ht="15" customHeight="1" x14ac:dyDescent="0.3">
      <c r="B33" s="37" t="s">
        <v>26</v>
      </c>
      <c r="C33" s="31" t="s">
        <v>27</v>
      </c>
      <c r="D33" s="31">
        <v>2</v>
      </c>
      <c r="E33" s="46">
        <f>F25</f>
        <v>398.36400000000003</v>
      </c>
      <c r="F33" s="38">
        <f>E33/100*2</f>
        <v>7.9672800000000006</v>
      </c>
    </row>
    <row r="34" spans="2:6" ht="15" customHeight="1" x14ac:dyDescent="0.3">
      <c r="B34" s="37" t="s">
        <v>28</v>
      </c>
      <c r="C34" s="31" t="s">
        <v>14</v>
      </c>
      <c r="D34" s="31">
        <v>1</v>
      </c>
      <c r="E34" s="46">
        <f>F25</f>
        <v>398.36400000000003</v>
      </c>
      <c r="F34" s="38">
        <f>E34/100*1</f>
        <v>3.9836400000000003</v>
      </c>
    </row>
    <row r="35" spans="2:6" ht="15" customHeight="1" x14ac:dyDescent="0.3">
      <c r="B35" s="37" t="s">
        <v>18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 t="s">
        <v>19</v>
      </c>
      <c r="C36" s="31" t="s">
        <v>17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39" t="s">
        <v>16</v>
      </c>
      <c r="C38" s="40"/>
      <c r="D38" s="40"/>
      <c r="E38" s="41"/>
      <c r="F38" s="42">
        <f>F29+F30+F31+F32+F33+F34+F35+F36</f>
        <v>123.49284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20</v>
      </c>
      <c r="C40" s="51"/>
      <c r="D40" s="51"/>
      <c r="E40" s="51"/>
      <c r="F40" s="44">
        <f>F25+F38</f>
        <v>521.85684000000003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r:id="rId1"/>
  <ignoredErrors>
    <ignoredError sqref="F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2025-06-16T13:43:22Z</dcterms:modified>
</cp:coreProperties>
</file>