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anilo\Desktop\2025\5 FRP\"/>
    </mc:Choice>
  </mc:AlternateContent>
  <xr:revisionPtr revIDLastSave="0" documentId="13_ncr:1_{82CB86A5-6984-4CC2-9B8A-8795721DF24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20" i="2" l="1"/>
  <c r="F22" i="2" s="1"/>
  <c r="F14" i="2"/>
  <c r="F15" i="2"/>
  <c r="F35" i="2"/>
  <c r="F34" i="2"/>
  <c r="F13" i="2"/>
  <c r="F8" i="2"/>
  <c r="F7" i="2"/>
  <c r="F10" i="2" l="1"/>
  <c r="F17" i="2"/>
  <c r="F24" i="2" l="1"/>
  <c r="E29" i="2" l="1"/>
  <c r="F29" i="2" s="1"/>
  <c r="E33" i="2"/>
  <c r="E28" i="2"/>
  <c r="F28" i="2" s="1"/>
  <c r="E32" i="2"/>
  <c r="F32" i="2" s="1"/>
  <c r="E30" i="2"/>
  <c r="F30" i="2" s="1"/>
  <c r="E31" i="2"/>
  <c r="F31" i="2" s="1"/>
  <c r="F33" i="2" l="1"/>
  <c r="F37" i="2" s="1"/>
  <c r="F39" i="2" s="1"/>
</calcChain>
</file>

<file path=xl/sharedStrings.xml><?xml version="1.0" encoding="utf-8"?>
<sst xmlns="http://schemas.openxmlformats.org/spreadsheetml/2006/main" count="44" uniqueCount="36">
  <si>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</si>
  <si>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</si>
  <si>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</si>
  <si>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</si>
  <si>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</si>
  <si>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</si>
  <si>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</si>
  <si>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mq</t>
  </si>
  <si>
    <t>Totale materiali</t>
  </si>
  <si>
    <t>MANO D'OPERA</t>
  </si>
  <si>
    <t>U.M.</t>
  </si>
  <si>
    <t>MATERIALI</t>
  </si>
  <si>
    <t>Totale Noli + Attrezzi</t>
  </si>
  <si>
    <t>TOTALE PARZIALE</t>
  </si>
  <si>
    <t>%</t>
  </si>
  <si>
    <t>ALTRI ONERI</t>
  </si>
  <si>
    <t>Totale altri  oneri</t>
  </si>
  <si>
    <t>€.</t>
  </si>
  <si>
    <t>Oneri per la sicurezza</t>
  </si>
  <si>
    <t>Oneri per la diagnostica</t>
  </si>
  <si>
    <t xml:space="preserve">TOT €/mq </t>
  </si>
  <si>
    <t xml:space="preserve">mq. </t>
  </si>
  <si>
    <t>TRASPORTO</t>
  </si>
  <si>
    <t>SPESE GENERALI</t>
  </si>
  <si>
    <t>UTILE D'IMPRESA</t>
  </si>
  <si>
    <t>VARIE</t>
  </si>
  <si>
    <t>SFRIDI</t>
  </si>
  <si>
    <t xml:space="preserve">% </t>
  </si>
  <si>
    <t>SMALTIMENTO RIFIUTI</t>
  </si>
  <si>
    <t>BM EPO GEL</t>
  </si>
  <si>
    <t>UNICARBONTEX 300</t>
  </si>
  <si>
    <t>kg.</t>
  </si>
  <si>
    <t>ATTREZZI</t>
  </si>
  <si>
    <t>BM EPO PRIMER</t>
  </si>
  <si>
    <t>FRP 04</t>
  </si>
  <si>
    <t>Sistema di rinforzo strutturale a flessione di travi in c.a. con tessuto unidirezionale in carbonio UNICARBONTEX 300 g/mq e resina epossidica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</si>
</sst>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right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5" fillId="0" borderId="22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164" fontId="3" fillId="0" borderId="14" xfId="0" applyNumberFormat="1" applyFont="1" applyBorder="1" applyAlignment="1">
      <alignment horizontal="center"/>
    </xf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1"/>
  <sheetViews>
    <sheetView tabSelected="1" zoomScale="115" zoomScaleNormal="115" workbookViewId="0">
      <selection activeCell="E16" sqref="E16"/>
    </sheetView>
  </sheetViews>
  <sheetFormatPr defaultRowHeight="14.4" x14ac:dyDescent="0.3"/>
  <cols>
    <col min="1" max="1" width="2.77734375" customWidth="1"/>
    <col min="2" max="2" width="45.21875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5" t="s">
        <v>34</v>
      </c>
    </row>
    <row r="3" spans="2:6" ht="49.95" customHeight="1" thickBot="1" x14ac:dyDescent="0.35">
      <c r="B3" s="47" t="s">
        <v>35</v>
      </c>
      <c r="C3" s="48"/>
      <c r="D3" s="48"/>
      <c r="E3" s="48"/>
      <c r="F3" s="49"/>
    </row>
    <row r="4" spans="2:6" ht="15" thickBot="1" x14ac:dyDescent="0.35"/>
    <row r="5" spans="2:6" s="3" customFormat="1" ht="15" customHeight="1" thickBot="1" x14ac:dyDescent="0.35">
      <c r="B5" s="17"/>
      <c r="C5" s="18" t="s">
        <v>10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9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1.5</v>
      </c>
      <c r="E7" s="7">
        <v>32</v>
      </c>
      <c r="F7" s="12">
        <f t="shared" ref="F7:F8" si="0">D7*E7</f>
        <v>48</v>
      </c>
    </row>
    <row r="8" spans="2:6" s="3" customFormat="1" ht="15" customHeight="1" x14ac:dyDescent="0.3">
      <c r="B8" s="11" t="s">
        <v>5</v>
      </c>
      <c r="C8" s="4" t="s">
        <v>4</v>
      </c>
      <c r="D8" s="4">
        <v>1.5</v>
      </c>
      <c r="E8" s="7">
        <v>27</v>
      </c>
      <c r="F8" s="12">
        <f t="shared" si="0"/>
        <v>40.5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88.5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11</v>
      </c>
      <c r="C12" s="9"/>
      <c r="D12" s="9"/>
      <c r="E12" s="21"/>
      <c r="F12" s="22"/>
    </row>
    <row r="13" spans="2:6" s="3" customFormat="1" ht="15" customHeight="1" x14ac:dyDescent="0.3">
      <c r="B13" s="11" t="s">
        <v>33</v>
      </c>
      <c r="C13" s="4" t="s">
        <v>31</v>
      </c>
      <c r="D13" s="4">
        <v>0.2</v>
      </c>
      <c r="E13" s="43">
        <v>34.78</v>
      </c>
      <c r="F13" s="12">
        <f t="shared" ref="F13:F15" si="1">D13*E13</f>
        <v>6.9560000000000004</v>
      </c>
    </row>
    <row r="14" spans="2:6" s="3" customFormat="1" ht="15" customHeight="1" x14ac:dyDescent="0.3">
      <c r="B14" s="11" t="s">
        <v>29</v>
      </c>
      <c r="C14" s="4" t="s">
        <v>31</v>
      </c>
      <c r="D14" s="4">
        <v>1.2</v>
      </c>
      <c r="E14" s="43">
        <v>41.92</v>
      </c>
      <c r="F14" s="12">
        <f t="shared" si="1"/>
        <v>50.304000000000002</v>
      </c>
    </row>
    <row r="15" spans="2:6" s="3" customFormat="1" ht="15" customHeight="1" x14ac:dyDescent="0.3">
      <c r="B15" s="11" t="s">
        <v>30</v>
      </c>
      <c r="C15" s="4" t="s">
        <v>21</v>
      </c>
      <c r="D15" s="4">
        <v>1.3</v>
      </c>
      <c r="E15" s="43">
        <v>70.62</v>
      </c>
      <c r="F15" s="12">
        <f t="shared" si="1"/>
        <v>91.806000000000012</v>
      </c>
    </row>
    <row r="16" spans="2:6" s="3" customFormat="1" ht="15" customHeight="1" x14ac:dyDescent="0.3">
      <c r="B16" s="11"/>
      <c r="C16" s="4"/>
      <c r="D16" s="4"/>
      <c r="E16" s="7"/>
      <c r="F16" s="12"/>
    </row>
    <row r="17" spans="2:6" s="3" customFormat="1" ht="15" customHeight="1" thickBot="1" x14ac:dyDescent="0.35">
      <c r="B17" s="13" t="s">
        <v>8</v>
      </c>
      <c r="C17" s="14"/>
      <c r="D17" s="14"/>
      <c r="E17" s="15"/>
      <c r="F17" s="16">
        <f>F13+F14+F15</f>
        <v>149.06600000000003</v>
      </c>
    </row>
    <row r="18" spans="2:6" s="3" customFormat="1" ht="15" customHeight="1" thickBot="1" x14ac:dyDescent="0.35">
      <c r="B18" s="17"/>
      <c r="C18" s="23"/>
      <c r="D18" s="23"/>
      <c r="E18" s="24"/>
      <c r="F18" s="25"/>
    </row>
    <row r="19" spans="2:6" s="3" customFormat="1" ht="15" customHeight="1" x14ac:dyDescent="0.3">
      <c r="B19" s="8" t="s">
        <v>32</v>
      </c>
      <c r="C19" s="9"/>
      <c r="D19" s="9"/>
      <c r="E19" s="21"/>
      <c r="F19" s="22"/>
    </row>
    <row r="20" spans="2:6" s="3" customFormat="1" ht="15" customHeight="1" x14ac:dyDescent="0.3">
      <c r="B20" s="11"/>
      <c r="C20" s="4" t="s">
        <v>7</v>
      </c>
      <c r="D20" s="4">
        <v>1</v>
      </c>
      <c r="E20" s="7">
        <v>5</v>
      </c>
      <c r="F20" s="12">
        <f>E20/D20</f>
        <v>5</v>
      </c>
    </row>
    <row r="21" spans="2:6" s="3" customFormat="1" ht="15" customHeight="1" x14ac:dyDescent="0.3">
      <c r="B21" s="11"/>
      <c r="C21" s="4"/>
      <c r="D21" s="4"/>
      <c r="E21" s="7"/>
      <c r="F21" s="12"/>
    </row>
    <row r="22" spans="2:6" s="3" customFormat="1" ht="15" customHeight="1" thickBot="1" x14ac:dyDescent="0.35">
      <c r="B22" s="13" t="s">
        <v>12</v>
      </c>
      <c r="C22" s="14"/>
      <c r="D22" s="14"/>
      <c r="E22" s="15"/>
      <c r="F22" s="16">
        <f>F20</f>
        <v>5</v>
      </c>
    </row>
    <row r="23" spans="2:6" ht="15" customHeight="1" thickBot="1" x14ac:dyDescent="0.35"/>
    <row r="24" spans="2:6" s="3" customFormat="1" ht="15" customHeight="1" thickBot="1" x14ac:dyDescent="0.35">
      <c r="B24" s="27" t="s">
        <v>13</v>
      </c>
      <c r="C24" s="28" t="s">
        <v>7</v>
      </c>
      <c r="D24" s="28">
        <v>1</v>
      </c>
      <c r="E24" s="29"/>
      <c r="F24" s="30">
        <f>F10+F17+F22</f>
        <v>242.56600000000003</v>
      </c>
    </row>
    <row r="25" spans="2:6" ht="15" customHeight="1" thickBot="1" x14ac:dyDescent="0.35"/>
    <row r="26" spans="2:6" ht="15" customHeight="1" x14ac:dyDescent="0.3">
      <c r="B26" s="34" t="s">
        <v>15</v>
      </c>
      <c r="C26" s="35"/>
      <c r="D26" s="35"/>
      <c r="E26" s="35"/>
      <c r="F26" s="36"/>
    </row>
    <row r="27" spans="2:6" ht="15" customHeight="1" x14ac:dyDescent="0.3">
      <c r="B27" s="37"/>
      <c r="C27" s="31"/>
      <c r="D27" s="31"/>
      <c r="E27" s="31"/>
      <c r="F27" s="38"/>
    </row>
    <row r="28" spans="2:6" ht="15" customHeight="1" x14ac:dyDescent="0.3">
      <c r="B28" s="37" t="s">
        <v>23</v>
      </c>
      <c r="C28" s="31" t="s">
        <v>14</v>
      </c>
      <c r="D28" s="31">
        <v>15</v>
      </c>
      <c r="E28" s="46">
        <f>F24</f>
        <v>242.56600000000003</v>
      </c>
      <c r="F28" s="38">
        <f>E28/100*15</f>
        <v>36.384900000000002</v>
      </c>
    </row>
    <row r="29" spans="2:6" ht="15" customHeight="1" x14ac:dyDescent="0.3">
      <c r="B29" s="37" t="s">
        <v>24</v>
      </c>
      <c r="C29" s="31" t="s">
        <v>14</v>
      </c>
      <c r="D29" s="31">
        <v>10</v>
      </c>
      <c r="E29" s="46">
        <f>F24</f>
        <v>242.56600000000003</v>
      </c>
      <c r="F29" s="38">
        <f>E29/100*10</f>
        <v>24.256600000000002</v>
      </c>
    </row>
    <row r="30" spans="2:6" ht="15" customHeight="1" x14ac:dyDescent="0.3">
      <c r="B30" s="37" t="s">
        <v>22</v>
      </c>
      <c r="C30" s="31" t="s">
        <v>14</v>
      </c>
      <c r="D30" s="31">
        <v>2</v>
      </c>
      <c r="E30" s="46">
        <f>F24</f>
        <v>242.56600000000003</v>
      </c>
      <c r="F30" s="38">
        <f>E30/100*2</f>
        <v>4.8513200000000003</v>
      </c>
    </row>
    <row r="31" spans="2:6" ht="15" customHeight="1" x14ac:dyDescent="0.3">
      <c r="B31" s="37" t="s">
        <v>25</v>
      </c>
      <c r="C31" s="31" t="s">
        <v>14</v>
      </c>
      <c r="D31" s="31">
        <v>1</v>
      </c>
      <c r="E31" s="46">
        <f>F24</f>
        <v>242.56600000000003</v>
      </c>
      <c r="F31" s="38">
        <f>E31/100*1</f>
        <v>2.4256600000000001</v>
      </c>
    </row>
    <row r="32" spans="2:6" ht="15" customHeight="1" x14ac:dyDescent="0.3">
      <c r="B32" s="37" t="s">
        <v>26</v>
      </c>
      <c r="C32" s="31" t="s">
        <v>27</v>
      </c>
      <c r="D32" s="31">
        <v>2</v>
      </c>
      <c r="E32" s="46">
        <f>F24</f>
        <v>242.56600000000003</v>
      </c>
      <c r="F32" s="38">
        <f>E32/100*2</f>
        <v>4.8513200000000003</v>
      </c>
    </row>
    <row r="33" spans="2:6" ht="15" customHeight="1" x14ac:dyDescent="0.3">
      <c r="B33" s="37" t="s">
        <v>28</v>
      </c>
      <c r="C33" s="31" t="s">
        <v>14</v>
      </c>
      <c r="D33" s="31">
        <v>1</v>
      </c>
      <c r="E33" s="46">
        <f>F24</f>
        <v>242.56600000000003</v>
      </c>
      <c r="F33" s="38">
        <f>E33/100*1</f>
        <v>2.4256600000000001</v>
      </c>
    </row>
    <row r="34" spans="2:6" ht="15" customHeight="1" x14ac:dyDescent="0.3">
      <c r="B34" s="37" t="s">
        <v>18</v>
      </c>
      <c r="C34" s="31" t="s">
        <v>17</v>
      </c>
      <c r="D34" s="31"/>
      <c r="E34" s="31"/>
      <c r="F34" s="38">
        <f>D34</f>
        <v>0</v>
      </c>
    </row>
    <row r="35" spans="2:6" ht="15" customHeight="1" x14ac:dyDescent="0.3">
      <c r="B35" s="37" t="s">
        <v>19</v>
      </c>
      <c r="C35" s="31" t="s">
        <v>17</v>
      </c>
      <c r="D35" s="31"/>
      <c r="E35" s="31"/>
      <c r="F35" s="38">
        <f>D35</f>
        <v>0</v>
      </c>
    </row>
    <row r="36" spans="2:6" ht="15" customHeight="1" x14ac:dyDescent="0.3">
      <c r="B36" s="37"/>
      <c r="C36" s="31"/>
      <c r="D36" s="31"/>
      <c r="E36" s="31"/>
      <c r="F36" s="38"/>
    </row>
    <row r="37" spans="2:6" s="3" customFormat="1" ht="15" customHeight="1" thickBot="1" x14ac:dyDescent="0.35">
      <c r="B37" s="39" t="s">
        <v>16</v>
      </c>
      <c r="C37" s="40"/>
      <c r="D37" s="40"/>
      <c r="E37" s="41"/>
      <c r="F37" s="42">
        <f>F28+F29+F30+F31+F32+F33+F34+F35</f>
        <v>75.195459999999997</v>
      </c>
    </row>
    <row r="38" spans="2:6" s="3" customFormat="1" ht="15" customHeight="1" thickBot="1" x14ac:dyDescent="0.35">
      <c r="B38" s="17"/>
      <c r="C38" s="23"/>
      <c r="D38" s="23"/>
      <c r="E38" s="24"/>
      <c r="F38" s="32"/>
    </row>
    <row r="39" spans="2:6" s="3" customFormat="1" ht="19.95" customHeight="1" thickBot="1" x14ac:dyDescent="0.35">
      <c r="B39" s="50" t="s">
        <v>20</v>
      </c>
      <c r="C39" s="51"/>
      <c r="D39" s="51"/>
      <c r="E39" s="51"/>
      <c r="F39" s="44">
        <f>F24+F37</f>
        <v>317.76146000000006</v>
      </c>
    </row>
    <row r="40" spans="2:6" s="3" customFormat="1" ht="15" customHeight="1" x14ac:dyDescent="0.3">
      <c r="B40" s="26"/>
      <c r="C40" s="23"/>
      <c r="D40" s="23"/>
      <c r="E40" s="24"/>
      <c r="F40" s="33"/>
    </row>
    <row r="41" spans="2:6" ht="15.6" x14ac:dyDescent="0.3">
      <c r="B41" s="3"/>
      <c r="C41" s="5"/>
      <c r="D41" s="5"/>
      <c r="E41" s="5"/>
      <c r="F41" s="6"/>
    </row>
  </sheetData>
  <mergeCells count="2">
    <mergeCell ref="B3:F3"/>
    <mergeCell ref="B39:E39"/>
  </mergeCells>
  <pageMargins left="0.7" right="0.7" top="0.75" bottom="0.75" header="0.3" footer="0.3"/>
  <pageSetup paperSize="9" scale="89" fitToHeight="0" orientation="portrait" r:id="rId1"/>
  <ignoredErrors>
    <ignoredError sqref="F3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</cp:lastModifiedBy>
  <cp:lastPrinted>2024-06-25T07:57:08Z</cp:lastPrinted>
  <dcterms:created xsi:type="dcterms:W3CDTF">2017-03-29T13:27:16Z</dcterms:created>
  <dcterms:modified xsi:type="dcterms:W3CDTF">2025-06-16T13:39:08Z</dcterms:modified>
</cp:coreProperties>
</file>