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anilo\Desktop\2025\3 FRCM\"/>
    </mc:Choice>
  </mc:AlternateContent>
  <xr:revisionPtr revIDLastSave="0" documentId="13_ncr:1_{27F00AAC-C828-4F66-AB55-054645F9066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14" i="2" l="1"/>
  <c r="F36" i="2"/>
  <c r="F35" i="2"/>
  <c r="F21" i="2"/>
  <c r="F23" i="2" s="1"/>
  <c r="F16" i="2"/>
  <c r="F15" i="2"/>
  <c r="F13" i="2"/>
  <c r="F8" i="2"/>
  <c r="F7" i="2"/>
  <c r="F18" i="2" l="1"/>
  <c r="F10" i="2"/>
  <c r="F25" i="2" l="1"/>
  <c r="F34" i="2" s="1"/>
  <c r="F33" i="2" l="1"/>
  <c r="F31" i="2"/>
  <c r="F32" i="2"/>
  <c r="F29" i="2"/>
  <c r="F30" i="2"/>
  <c r="F38" i="2" l="1"/>
  <c r="F40" i="2" s="1"/>
</calcChain>
</file>

<file path=xl/sharedStrings.xml><?xml version="1.0" encoding="utf-8"?>
<sst xmlns="http://schemas.openxmlformats.org/spreadsheetml/2006/main" count="46" uniqueCount="38">
  <si>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</si>
  <si>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</si>
  <si>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</si>
  <si>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</si>
  <si>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</si>
  <si>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</si>
  <si>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</si>
  <si>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Kg</t>
  </si>
  <si>
    <t>nr</t>
  </si>
  <si>
    <t>mq</t>
  </si>
  <si>
    <t>Totale materiali</t>
  </si>
  <si>
    <t>Varie</t>
  </si>
  <si>
    <t>MANO D'OPERA</t>
  </si>
  <si>
    <t>U.M.</t>
  </si>
  <si>
    <t>MATERIALI</t>
  </si>
  <si>
    <t>Malta BM IDRO FRCM - M15</t>
  </si>
  <si>
    <t>NOLI + ATTREZZI</t>
  </si>
  <si>
    <t>Totale Noli + Attrezzi</t>
  </si>
  <si>
    <t>TOTALE PARZIALE</t>
  </si>
  <si>
    <t>Spese generali</t>
  </si>
  <si>
    <t>%</t>
  </si>
  <si>
    <t>Utili d'Impresa</t>
  </si>
  <si>
    <t>Trasporto</t>
  </si>
  <si>
    <t>Sfridi</t>
  </si>
  <si>
    <t>Smaltimento Residui</t>
  </si>
  <si>
    <t>TOT €/mq per 1 cm di spessore</t>
  </si>
  <si>
    <t>ALTRI ONERI</t>
  </si>
  <si>
    <t>Totale altri  oneri</t>
  </si>
  <si>
    <t>€.</t>
  </si>
  <si>
    <t>Oneri per la sicurezza</t>
  </si>
  <si>
    <t>Oneri per la diagnostica</t>
  </si>
  <si>
    <t xml:space="preserve">Connettore </t>
  </si>
  <si>
    <t>resina BM 941 VE</t>
  </si>
  <si>
    <t>nr.</t>
  </si>
  <si>
    <t>mq.</t>
  </si>
  <si>
    <t>FRCM 10</t>
  </si>
  <si>
    <t xml:space="preserve">Rinforzo STRUKTURA BA 240 </t>
  </si>
  <si>
    <t>Antiribaltamento mediante intonacatura armata su un lato del paramento murario con rete strutturale in fibra di basalto e acciaio STRUKTURA BA 240 e malta strutturale per intonacatura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</si>
</sst>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right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164" fontId="4" fillId="0" borderId="7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5" fillId="0" borderId="22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2"/>
  <sheetViews>
    <sheetView tabSelected="1" workbookViewId="0">
      <selection activeCell="E15" sqref="E15"/>
    </sheetView>
  </sheetViews>
  <sheetFormatPr defaultRowHeight="14.4" x14ac:dyDescent="0.3"/>
  <cols>
    <col min="1" max="1" width="2.77734375" customWidth="1"/>
    <col min="2" max="2" width="45.21875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6" t="s">
        <v>35</v>
      </c>
    </row>
    <row r="3" spans="2:6" ht="49.95" customHeight="1" thickBot="1" x14ac:dyDescent="0.35">
      <c r="B3" s="47" t="s">
        <v>37</v>
      </c>
      <c r="C3" s="48"/>
      <c r="D3" s="48"/>
      <c r="E3" s="48"/>
      <c r="F3" s="49"/>
    </row>
    <row r="4" spans="2:6" ht="15" thickBot="1" x14ac:dyDescent="0.35"/>
    <row r="5" spans="2:6" s="3" customFormat="1" ht="15" customHeight="1" thickBot="1" x14ac:dyDescent="0.35">
      <c r="B5" s="17"/>
      <c r="C5" s="18" t="s">
        <v>13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12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0.5</v>
      </c>
      <c r="E7" s="7">
        <v>32</v>
      </c>
      <c r="F7" s="12">
        <f t="shared" ref="F7:F8" si="0">D7*E7</f>
        <v>16</v>
      </c>
    </row>
    <row r="8" spans="2:6" s="3" customFormat="1" ht="15" customHeight="1" x14ac:dyDescent="0.3">
      <c r="B8" s="11" t="s">
        <v>5</v>
      </c>
      <c r="C8" s="4" t="s">
        <v>4</v>
      </c>
      <c r="D8" s="4">
        <v>0.5</v>
      </c>
      <c r="E8" s="7">
        <v>27</v>
      </c>
      <c r="F8" s="12">
        <f t="shared" si="0"/>
        <v>13.5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29.5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14</v>
      </c>
      <c r="C12" s="9"/>
      <c r="D12" s="9"/>
      <c r="E12" s="21"/>
      <c r="F12" s="22"/>
    </row>
    <row r="13" spans="2:6" s="3" customFormat="1" ht="15" customHeight="1" x14ac:dyDescent="0.3">
      <c r="B13" s="11" t="s">
        <v>15</v>
      </c>
      <c r="C13" s="4" t="s">
        <v>7</v>
      </c>
      <c r="D13" s="4">
        <v>18</v>
      </c>
      <c r="E13" s="44">
        <v>0.72</v>
      </c>
      <c r="F13" s="12">
        <f t="shared" ref="F13:F16" si="1">D13*E13</f>
        <v>12.959999999999999</v>
      </c>
    </row>
    <row r="14" spans="2:6" s="3" customFormat="1" ht="15" customHeight="1" x14ac:dyDescent="0.3">
      <c r="B14" s="11" t="s">
        <v>36</v>
      </c>
      <c r="C14" s="4" t="s">
        <v>34</v>
      </c>
      <c r="D14" s="4">
        <v>1.1000000000000001</v>
      </c>
      <c r="E14" s="44">
        <v>32.450000000000003</v>
      </c>
      <c r="F14" s="12">
        <f t="shared" si="1"/>
        <v>35.695000000000007</v>
      </c>
    </row>
    <row r="15" spans="2:6" s="3" customFormat="1" ht="15" customHeight="1" x14ac:dyDescent="0.3">
      <c r="B15" s="11" t="s">
        <v>31</v>
      </c>
      <c r="C15" s="4" t="s">
        <v>8</v>
      </c>
      <c r="D15" s="4">
        <v>4</v>
      </c>
      <c r="E15" s="44"/>
      <c r="F15" s="12">
        <f t="shared" si="1"/>
        <v>0</v>
      </c>
    </row>
    <row r="16" spans="2:6" s="3" customFormat="1" ht="15" customHeight="1" x14ac:dyDescent="0.3">
      <c r="B16" s="11" t="s">
        <v>32</v>
      </c>
      <c r="C16" s="4" t="s">
        <v>33</v>
      </c>
      <c r="D16" s="4">
        <v>0.3</v>
      </c>
      <c r="E16" s="44"/>
      <c r="F16" s="12">
        <f t="shared" si="1"/>
        <v>0</v>
      </c>
    </row>
    <row r="17" spans="2:6" s="3" customFormat="1" ht="15" customHeight="1" x14ac:dyDescent="0.3">
      <c r="B17" s="11"/>
      <c r="C17" s="4"/>
      <c r="D17" s="4"/>
      <c r="E17" s="7"/>
      <c r="F17" s="12"/>
    </row>
    <row r="18" spans="2:6" s="3" customFormat="1" ht="15" customHeight="1" thickBot="1" x14ac:dyDescent="0.35">
      <c r="B18" s="13" t="s">
        <v>10</v>
      </c>
      <c r="C18" s="14"/>
      <c r="D18" s="14"/>
      <c r="E18" s="15"/>
      <c r="F18" s="16">
        <f>F13+F14+F15+F16</f>
        <v>48.655000000000008</v>
      </c>
    </row>
    <row r="19" spans="2:6" s="3" customFormat="1" ht="15" customHeight="1" thickBot="1" x14ac:dyDescent="0.35">
      <c r="B19" s="17"/>
      <c r="C19" s="23"/>
      <c r="D19" s="23"/>
      <c r="E19" s="24"/>
      <c r="F19" s="25"/>
    </row>
    <row r="20" spans="2:6" s="3" customFormat="1" ht="15" customHeight="1" x14ac:dyDescent="0.3">
      <c r="B20" s="8" t="s">
        <v>16</v>
      </c>
      <c r="C20" s="9"/>
      <c r="D20" s="9"/>
      <c r="E20" s="21"/>
      <c r="F20" s="22"/>
    </row>
    <row r="21" spans="2:6" s="3" customFormat="1" ht="15" customHeight="1" x14ac:dyDescent="0.3">
      <c r="B21" s="11"/>
      <c r="C21" s="4" t="s">
        <v>9</v>
      </c>
      <c r="D21" s="4">
        <v>1</v>
      </c>
      <c r="E21" s="7">
        <v>20</v>
      </c>
      <c r="F21" s="12">
        <f>E21/D21</f>
        <v>20</v>
      </c>
    </row>
    <row r="22" spans="2:6" s="3" customFormat="1" ht="15" customHeight="1" x14ac:dyDescent="0.3">
      <c r="B22" s="11"/>
      <c r="C22" s="4"/>
      <c r="D22" s="4"/>
      <c r="E22" s="7"/>
      <c r="F22" s="12"/>
    </row>
    <row r="23" spans="2:6" s="3" customFormat="1" ht="15" customHeight="1" thickBot="1" x14ac:dyDescent="0.35">
      <c r="B23" s="13" t="s">
        <v>17</v>
      </c>
      <c r="C23" s="14"/>
      <c r="D23" s="14"/>
      <c r="E23" s="15"/>
      <c r="F23" s="16">
        <f>F21</f>
        <v>20</v>
      </c>
    </row>
    <row r="24" spans="2:6" ht="15" customHeight="1" thickBot="1" x14ac:dyDescent="0.35"/>
    <row r="25" spans="2:6" s="3" customFormat="1" ht="15" customHeight="1" thickBot="1" x14ac:dyDescent="0.35">
      <c r="B25" s="27" t="s">
        <v>18</v>
      </c>
      <c r="C25" s="28" t="s">
        <v>9</v>
      </c>
      <c r="D25" s="28">
        <v>1</v>
      </c>
      <c r="E25" s="29"/>
      <c r="F25" s="30">
        <f>F10+F18+F23</f>
        <v>98.155000000000001</v>
      </c>
    </row>
    <row r="26" spans="2:6" ht="15" customHeight="1" thickBot="1" x14ac:dyDescent="0.35"/>
    <row r="27" spans="2:6" ht="15" customHeight="1" x14ac:dyDescent="0.3">
      <c r="B27" s="34" t="s">
        <v>26</v>
      </c>
      <c r="C27" s="35"/>
      <c r="D27" s="35"/>
      <c r="E27" s="35"/>
      <c r="F27" s="36"/>
    </row>
    <row r="28" spans="2:6" ht="15" customHeight="1" x14ac:dyDescent="0.3">
      <c r="B28" s="37"/>
      <c r="C28" s="31"/>
      <c r="D28" s="31"/>
      <c r="E28" s="31"/>
      <c r="F28" s="38"/>
    </row>
    <row r="29" spans="2:6" ht="15" customHeight="1" x14ac:dyDescent="0.3">
      <c r="B29" s="11" t="s">
        <v>19</v>
      </c>
      <c r="C29" s="4" t="s">
        <v>20</v>
      </c>
      <c r="D29" s="4">
        <v>15</v>
      </c>
      <c r="E29" s="7"/>
      <c r="F29" s="39">
        <f>F25/100*D29</f>
        <v>14.72325</v>
      </c>
    </row>
    <row r="30" spans="2:6" ht="15" customHeight="1" x14ac:dyDescent="0.3">
      <c r="B30" s="37" t="s">
        <v>21</v>
      </c>
      <c r="C30" s="31" t="s">
        <v>20</v>
      </c>
      <c r="D30" s="31">
        <v>10</v>
      </c>
      <c r="E30" s="31"/>
      <c r="F30" s="38">
        <f>F25/100*D30</f>
        <v>9.8155000000000001</v>
      </c>
    </row>
    <row r="31" spans="2:6" ht="15" customHeight="1" x14ac:dyDescent="0.3">
      <c r="B31" s="37" t="s">
        <v>22</v>
      </c>
      <c r="C31" s="31" t="s">
        <v>20</v>
      </c>
      <c r="D31" s="31">
        <v>2</v>
      </c>
      <c r="E31" s="31"/>
      <c r="F31" s="38">
        <f>F25/100*D31</f>
        <v>1.9631000000000001</v>
      </c>
    </row>
    <row r="32" spans="2:6" ht="15" customHeight="1" x14ac:dyDescent="0.3">
      <c r="B32" s="37" t="s">
        <v>23</v>
      </c>
      <c r="C32" s="31" t="s">
        <v>20</v>
      </c>
      <c r="D32" s="31">
        <v>2</v>
      </c>
      <c r="E32" s="31"/>
      <c r="F32" s="38">
        <f>F25/100*D32</f>
        <v>1.9631000000000001</v>
      </c>
    </row>
    <row r="33" spans="2:6" ht="15" customHeight="1" x14ac:dyDescent="0.3">
      <c r="B33" s="37" t="s">
        <v>24</v>
      </c>
      <c r="C33" s="31" t="s">
        <v>20</v>
      </c>
      <c r="D33" s="31">
        <v>1</v>
      </c>
      <c r="E33" s="31"/>
      <c r="F33" s="38">
        <f>F25/100*D33</f>
        <v>0.98155000000000003</v>
      </c>
    </row>
    <row r="34" spans="2:6" ht="15" customHeight="1" x14ac:dyDescent="0.3">
      <c r="B34" s="37" t="s">
        <v>11</v>
      </c>
      <c r="C34" s="31" t="s">
        <v>20</v>
      </c>
      <c r="D34" s="31">
        <v>1</v>
      </c>
      <c r="E34" s="31"/>
      <c r="F34" s="38">
        <f>F25/100*D34</f>
        <v>0.98155000000000003</v>
      </c>
    </row>
    <row r="35" spans="2:6" ht="15" customHeight="1" x14ac:dyDescent="0.3">
      <c r="B35" s="37" t="s">
        <v>29</v>
      </c>
      <c r="C35" s="31" t="s">
        <v>28</v>
      </c>
      <c r="D35" s="31"/>
      <c r="E35" s="31"/>
      <c r="F35" s="38">
        <f>D35</f>
        <v>0</v>
      </c>
    </row>
    <row r="36" spans="2:6" ht="15" customHeight="1" x14ac:dyDescent="0.3">
      <c r="B36" s="37" t="s">
        <v>30</v>
      </c>
      <c r="C36" s="31" t="s">
        <v>28</v>
      </c>
      <c r="D36" s="31"/>
      <c r="E36" s="31"/>
      <c r="F36" s="38">
        <f>D36</f>
        <v>0</v>
      </c>
    </row>
    <row r="37" spans="2:6" ht="15" customHeight="1" x14ac:dyDescent="0.3">
      <c r="B37" s="37"/>
      <c r="C37" s="31"/>
      <c r="D37" s="31"/>
      <c r="E37" s="31"/>
      <c r="F37" s="38"/>
    </row>
    <row r="38" spans="2:6" s="3" customFormat="1" ht="15" customHeight="1" thickBot="1" x14ac:dyDescent="0.35">
      <c r="B38" s="40" t="s">
        <v>27</v>
      </c>
      <c r="C38" s="41"/>
      <c r="D38" s="41"/>
      <c r="E38" s="42"/>
      <c r="F38" s="43">
        <f>F29+F30+F31+F32+F33+F34+F35+F36</f>
        <v>30.428049999999999</v>
      </c>
    </row>
    <row r="39" spans="2:6" s="3" customFormat="1" ht="15" customHeight="1" thickBot="1" x14ac:dyDescent="0.35">
      <c r="B39" s="17"/>
      <c r="C39" s="23"/>
      <c r="D39" s="23"/>
      <c r="E39" s="24"/>
      <c r="F39" s="32"/>
    </row>
    <row r="40" spans="2:6" s="3" customFormat="1" ht="19.95" customHeight="1" thickBot="1" x14ac:dyDescent="0.35">
      <c r="B40" s="50" t="s">
        <v>25</v>
      </c>
      <c r="C40" s="51"/>
      <c r="D40" s="51"/>
      <c r="E40" s="51"/>
      <c r="F40" s="45">
        <f>F25+F38</f>
        <v>128.58305000000001</v>
      </c>
    </row>
    <row r="41" spans="2:6" s="3" customFormat="1" ht="15" customHeight="1" x14ac:dyDescent="0.3">
      <c r="B41" s="26"/>
      <c r="C41" s="23"/>
      <c r="D41" s="23"/>
      <c r="E41" s="24"/>
      <c r="F41" s="33"/>
    </row>
    <row r="42" spans="2:6" ht="15.6" x14ac:dyDescent="0.3">
      <c r="B42" s="3"/>
      <c r="C42" s="5"/>
      <c r="D42" s="5"/>
      <c r="E42" s="5"/>
      <c r="F42" s="6"/>
    </row>
  </sheetData>
  <mergeCells count="2">
    <mergeCell ref="B3:F3"/>
    <mergeCell ref="B40:E40"/>
  </mergeCells>
  <pageMargins left="0.7" right="0.7" top="0.75" bottom="0.75" header="0.3" footer="0.3"/>
  <pageSetup paperSize="9" scale="8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</cp:lastModifiedBy>
  <cp:lastPrinted>2024-01-23T08:48:14Z</cp:lastPrinted>
  <dcterms:created xsi:type="dcterms:W3CDTF">2017-03-29T13:27:16Z</dcterms:created>
  <dcterms:modified xsi:type="dcterms:W3CDTF">2025-06-16T13:09:58Z</dcterms:modified>
</cp:coreProperties>
</file>