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Danilo\Desktop\"/>
    </mc:Choice>
  </mc:AlternateContent>
  <xr:revisionPtr revIDLastSave="0" documentId="8_{54ED1994-F88B-4638-84A1-BBFA71C78D3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RM 23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16" i="2" l="1"/>
  <c r="F13" i="2" l="1"/>
  <c r="F22" i="2"/>
  <c r="F24" i="2" s="1"/>
  <c r="F32" i="2" s="1"/>
  <c r="F15" i="2"/>
  <c r="F17" i="2"/>
  <c r="F40" i="2"/>
  <c r="F39" i="2"/>
  <c r="F14" i="2"/>
  <c r="F8" i="2"/>
  <c r="F7" i="2"/>
  <c r="F19" i="2" l="1"/>
  <c r="F30" i="2" s="1"/>
  <c r="F10" i="2"/>
  <c r="F31" i="2" s="1"/>
  <c r="E38" i="2" l="1"/>
  <c r="F38" i="2" s="1"/>
  <c r="E37" i="2"/>
  <c r="F37" i="2" s="1"/>
  <c r="E36" i="2"/>
  <c r="F36" i="2" s="1"/>
  <c r="E35" i="2"/>
  <c r="F35" i="2" s="1"/>
  <c r="E34" i="2"/>
  <c r="F34" i="2" s="1"/>
  <c r="E33" i="2"/>
  <c r="F33" i="2" s="1"/>
  <c r="F26" i="2"/>
  <c r="F42" i="2" l="1"/>
  <c r="F44" i="2" s="1"/>
</calcChain>
</file>

<file path=xl/sharedStrings.xml><?xml version="1.0" encoding="utf-8"?>
<sst xmlns="http://schemas.openxmlformats.org/spreadsheetml/2006/main" count="54" uniqueCount="39">
  <si>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</si>
  <si>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</si>
  <si>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</si>
  <si>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</si>
  <si>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</si>
  <si>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</si>
  <si>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</si>
  <si>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mq</t>
  </si>
  <si>
    <t>Totale materiali</t>
  </si>
  <si>
    <t>MANO D'OPERA</t>
  </si>
  <si>
    <t>U.M.</t>
  </si>
  <si>
    <t>MATERIALI</t>
  </si>
  <si>
    <t>NOLI + ATTREZZI</t>
  </si>
  <si>
    <t>Totale Noli + Attrezzi</t>
  </si>
  <si>
    <t>TOTALE PARZIALE</t>
  </si>
  <si>
    <t>%</t>
  </si>
  <si>
    <t>ALTRI ONERI</t>
  </si>
  <si>
    <t>Totale altri  oneri</t>
  </si>
  <si>
    <t>€.</t>
  </si>
  <si>
    <t>Oneri per la sicurezza</t>
  </si>
  <si>
    <t>Oneri per la diagnostica</t>
  </si>
  <si>
    <t>NOLI + ATTREZZATURE</t>
  </si>
  <si>
    <t>TRASPORTO</t>
  </si>
  <si>
    <t>SPESE GENERALI</t>
  </si>
  <si>
    <t>UTILE D'IMPRESA</t>
  </si>
  <si>
    <t>VARIE</t>
  </si>
  <si>
    <t>SFRIDI</t>
  </si>
  <si>
    <t xml:space="preserve">% </t>
  </si>
  <si>
    <t>SMALTIMENTO RIFIUTI</t>
  </si>
  <si>
    <t>Malta BM IDROPLASTER NHL M15</t>
  </si>
  <si>
    <t>Resina BM941VE</t>
  </si>
  <si>
    <t>Kg</t>
  </si>
  <si>
    <t>nr</t>
  </si>
  <si>
    <t>TOT €/mq per 3 cm di spessore</t>
  </si>
  <si>
    <t>Connettore Glass Connector 10/20</t>
  </si>
  <si>
    <t>Connettore Glass Connector 10/50</t>
  </si>
  <si>
    <t>CRM 48</t>
  </si>
  <si>
    <t>GLASSTEX STRUKTURA 780 FORTIS</t>
  </si>
  <si>
    <t>rinforzo estradossale ed intradossale di volte con rete strutturale in fibra di vetro ECR GLASSTEX STRUKTURA 780 FORTIS, connettori Glass Connector, resina per inghisaggio e malta strutturale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</si>
</sst>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  <font>
      <sz val="8"/>
      <name val="Calibri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164" fontId="4" fillId="0" borderId="7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164" fontId="3" fillId="0" borderId="14" xfId="0" applyNumberFormat="1" applyFont="1" applyBorder="1" applyAlignment="1">
      <alignment horizontal="center"/>
    </xf>
    <xf numFmtId="2" fontId="5" fillId="0" borderId="22" xfId="0" applyNumberFormat="1" applyFont="1" applyBorder="1" applyAlignment="1">
      <alignment horizontal="right"/>
    </xf>
    <xf numFmtId="2" fontId="5" fillId="0" borderId="13" xfId="0" applyNumberFormat="1" applyFont="1" applyBorder="1" applyAlignment="1">
      <alignment horizontal="right"/>
    </xf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6"/>
  <sheetViews>
    <sheetView tabSelected="1" zoomScale="115" zoomScaleNormal="115" workbookViewId="0">
      <selection activeCell="H17" sqref="H17"/>
    </sheetView>
  </sheetViews>
  <sheetFormatPr defaultRowHeight="14.4" x14ac:dyDescent="0.3"/>
  <cols>
    <col min="1" max="1" width="2.77734375" customWidth="1"/>
    <col min="2" max="2" width="45.21875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4" t="s">
        <v>36</v>
      </c>
    </row>
    <row r="3" spans="2:6" ht="49.95" customHeight="1" thickBot="1" x14ac:dyDescent="0.35">
      <c r="B3" s="48" t="s">
        <v>38</v>
      </c>
      <c r="C3" s="49"/>
      <c r="D3" s="49"/>
      <c r="E3" s="49"/>
      <c r="F3" s="50"/>
    </row>
    <row r="4" spans="2:6" ht="15" thickBot="1" x14ac:dyDescent="0.35"/>
    <row r="5" spans="2:6" s="3" customFormat="1" ht="15" customHeight="1" thickBot="1" x14ac:dyDescent="0.35">
      <c r="B5" s="17"/>
      <c r="C5" s="18" t="s">
        <v>10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9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1.5</v>
      </c>
      <c r="E7" s="7">
        <v>32</v>
      </c>
      <c r="F7" s="12">
        <f t="shared" ref="F7:F8" si="0">D7*E7</f>
        <v>48</v>
      </c>
    </row>
    <row r="8" spans="2:6" s="3" customFormat="1" ht="15" customHeight="1" x14ac:dyDescent="0.3">
      <c r="B8" s="11" t="s">
        <v>5</v>
      </c>
      <c r="C8" s="4" t="s">
        <v>4</v>
      </c>
      <c r="D8" s="4">
        <v>1.5</v>
      </c>
      <c r="E8" s="7">
        <v>27</v>
      </c>
      <c r="F8" s="12">
        <f t="shared" si="0"/>
        <v>40.5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88.5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11</v>
      </c>
      <c r="C12" s="9"/>
      <c r="D12" s="9"/>
      <c r="E12" s="21"/>
      <c r="F12" s="22"/>
    </row>
    <row r="13" spans="2:6" s="3" customFormat="1" ht="15" customHeight="1" x14ac:dyDescent="0.3">
      <c r="B13" s="11" t="s">
        <v>29</v>
      </c>
      <c r="C13" s="4" t="s">
        <v>31</v>
      </c>
      <c r="D13" s="4">
        <v>108</v>
      </c>
      <c r="E13" s="42">
        <v>0.56000000000000005</v>
      </c>
      <c r="F13" s="12">
        <f t="shared" ref="F13" si="1">D13*E13</f>
        <v>60.480000000000004</v>
      </c>
    </row>
    <row r="14" spans="2:6" s="3" customFormat="1" ht="15" customHeight="1" x14ac:dyDescent="0.3">
      <c r="B14" s="11" t="s">
        <v>30</v>
      </c>
      <c r="C14" s="4" t="s">
        <v>32</v>
      </c>
      <c r="D14" s="4">
        <v>0.6</v>
      </c>
      <c r="E14" s="42">
        <v>29</v>
      </c>
      <c r="F14" s="12">
        <f t="shared" ref="F14:F17" si="2">D14*E14</f>
        <v>17.399999999999999</v>
      </c>
    </row>
    <row r="15" spans="2:6" s="3" customFormat="1" ht="15" customHeight="1" x14ac:dyDescent="0.3">
      <c r="B15" s="11" t="s">
        <v>34</v>
      </c>
      <c r="C15" s="4" t="s">
        <v>32</v>
      </c>
      <c r="D15" s="4">
        <v>4</v>
      </c>
      <c r="E15" s="42">
        <v>4.46</v>
      </c>
      <c r="F15" s="12">
        <f t="shared" si="2"/>
        <v>17.84</v>
      </c>
    </row>
    <row r="16" spans="2:6" s="3" customFormat="1" ht="15" customHeight="1" x14ac:dyDescent="0.3">
      <c r="B16" s="11" t="s">
        <v>35</v>
      </c>
      <c r="C16" s="4" t="s">
        <v>32</v>
      </c>
      <c r="D16" s="4">
        <v>4</v>
      </c>
      <c r="E16" s="42">
        <v>8.11</v>
      </c>
      <c r="F16" s="12">
        <f t="shared" ref="F16" si="3">D16*E16</f>
        <v>32.44</v>
      </c>
    </row>
    <row r="17" spans="2:6" s="3" customFormat="1" ht="15" customHeight="1" x14ac:dyDescent="0.3">
      <c r="B17" s="11" t="s">
        <v>37</v>
      </c>
      <c r="C17" s="4" t="s">
        <v>7</v>
      </c>
      <c r="D17" s="4">
        <v>2.2000000000000002</v>
      </c>
      <c r="E17" s="42">
        <v>27.15</v>
      </c>
      <c r="F17" s="12">
        <f t="shared" si="2"/>
        <v>59.730000000000004</v>
      </c>
    </row>
    <row r="18" spans="2:6" s="3" customFormat="1" ht="15" customHeight="1" x14ac:dyDescent="0.3">
      <c r="B18" s="11"/>
      <c r="C18" s="4"/>
      <c r="D18" s="4"/>
      <c r="E18" s="7"/>
      <c r="F18" s="12"/>
    </row>
    <row r="19" spans="2:6" s="3" customFormat="1" ht="15" customHeight="1" thickBot="1" x14ac:dyDescent="0.35">
      <c r="B19" s="13" t="s">
        <v>8</v>
      </c>
      <c r="C19" s="14"/>
      <c r="D19" s="14"/>
      <c r="E19" s="15"/>
      <c r="F19" s="16">
        <f>F13+F14+F15+F17+F16</f>
        <v>187.89</v>
      </c>
    </row>
    <row r="20" spans="2:6" s="3" customFormat="1" ht="15" customHeight="1" thickBot="1" x14ac:dyDescent="0.35">
      <c r="B20" s="17"/>
      <c r="C20" s="23"/>
      <c r="D20" s="23"/>
      <c r="E20" s="24"/>
      <c r="F20" s="25"/>
    </row>
    <row r="21" spans="2:6" s="3" customFormat="1" ht="15" customHeight="1" x14ac:dyDescent="0.3">
      <c r="B21" s="8" t="s">
        <v>12</v>
      </c>
      <c r="C21" s="9"/>
      <c r="D21" s="9"/>
      <c r="E21" s="21"/>
      <c r="F21" s="22"/>
    </row>
    <row r="22" spans="2:6" s="3" customFormat="1" ht="15" customHeight="1" x14ac:dyDescent="0.3">
      <c r="B22" s="11"/>
      <c r="C22" s="4" t="s">
        <v>7</v>
      </c>
      <c r="D22" s="4">
        <v>1</v>
      </c>
      <c r="E22" s="7">
        <v>25</v>
      </c>
      <c r="F22" s="12">
        <f>E22/D22</f>
        <v>25</v>
      </c>
    </row>
    <row r="23" spans="2:6" s="3" customFormat="1" ht="15" customHeight="1" x14ac:dyDescent="0.3">
      <c r="B23" s="11"/>
      <c r="C23" s="4"/>
      <c r="D23" s="4"/>
      <c r="E23" s="7"/>
      <c r="F23" s="12"/>
    </row>
    <row r="24" spans="2:6" s="3" customFormat="1" ht="15" customHeight="1" thickBot="1" x14ac:dyDescent="0.35">
      <c r="B24" s="13" t="s">
        <v>13</v>
      </c>
      <c r="C24" s="14"/>
      <c r="D24" s="14"/>
      <c r="E24" s="15"/>
      <c r="F24" s="16">
        <f>F22</f>
        <v>25</v>
      </c>
    </row>
    <row r="25" spans="2:6" ht="15" customHeight="1" thickBot="1" x14ac:dyDescent="0.35"/>
    <row r="26" spans="2:6" s="3" customFormat="1" ht="15" customHeight="1" thickBot="1" x14ac:dyDescent="0.35">
      <c r="B26" s="27" t="s">
        <v>14</v>
      </c>
      <c r="C26" s="28" t="s">
        <v>7</v>
      </c>
      <c r="D26" s="28">
        <v>1</v>
      </c>
      <c r="E26" s="29"/>
      <c r="F26" s="47">
        <f>F10+F19+F24</f>
        <v>301.39</v>
      </c>
    </row>
    <row r="27" spans="2:6" ht="15" customHeight="1" thickBot="1" x14ac:dyDescent="0.35"/>
    <row r="28" spans="2:6" ht="15" customHeight="1" x14ac:dyDescent="0.3">
      <c r="B28" s="33" t="s">
        <v>16</v>
      </c>
      <c r="C28" s="34"/>
      <c r="D28" s="34"/>
      <c r="E28" s="34"/>
      <c r="F28" s="35"/>
    </row>
    <row r="29" spans="2:6" ht="15" customHeight="1" x14ac:dyDescent="0.3">
      <c r="B29" s="36"/>
      <c r="C29" s="30"/>
      <c r="D29" s="30"/>
      <c r="E29" s="30"/>
      <c r="F29" s="37"/>
    </row>
    <row r="30" spans="2:6" ht="15" customHeight="1" x14ac:dyDescent="0.3">
      <c r="B30" s="11" t="s">
        <v>11</v>
      </c>
      <c r="C30" s="4" t="s">
        <v>18</v>
      </c>
      <c r="D30" s="4"/>
      <c r="E30" s="7"/>
      <c r="F30" s="38">
        <f>F19</f>
        <v>187.89</v>
      </c>
    </row>
    <row r="31" spans="2:6" ht="15" customHeight="1" x14ac:dyDescent="0.3">
      <c r="B31" s="36" t="s">
        <v>9</v>
      </c>
      <c r="C31" s="30" t="s">
        <v>18</v>
      </c>
      <c r="D31" s="30"/>
      <c r="E31" s="30"/>
      <c r="F31" s="37">
        <f>F10</f>
        <v>88.5</v>
      </c>
    </row>
    <row r="32" spans="2:6" ht="15" customHeight="1" x14ac:dyDescent="0.3">
      <c r="B32" s="36" t="s">
        <v>21</v>
      </c>
      <c r="C32" s="30" t="s">
        <v>18</v>
      </c>
      <c r="D32" s="30"/>
      <c r="E32" s="30"/>
      <c r="F32" s="37">
        <f>F24</f>
        <v>25</v>
      </c>
    </row>
    <row r="33" spans="2:6" ht="15" customHeight="1" x14ac:dyDescent="0.3">
      <c r="B33" s="36" t="s">
        <v>22</v>
      </c>
      <c r="C33" s="30" t="s">
        <v>15</v>
      </c>
      <c r="D33" s="30">
        <v>2</v>
      </c>
      <c r="E33" s="45">
        <f>F30+F31+F32</f>
        <v>301.39</v>
      </c>
      <c r="F33" s="37">
        <f>E33/100*D33</f>
        <v>6.0278</v>
      </c>
    </row>
    <row r="34" spans="2:6" ht="15" customHeight="1" x14ac:dyDescent="0.3">
      <c r="B34" s="36" t="s">
        <v>23</v>
      </c>
      <c r="C34" s="30" t="s">
        <v>15</v>
      </c>
      <c r="D34" s="30">
        <v>15</v>
      </c>
      <c r="E34" s="45">
        <f>F30+F31+F32</f>
        <v>301.39</v>
      </c>
      <c r="F34" s="37">
        <f>E34/100*D34</f>
        <v>45.208500000000001</v>
      </c>
    </row>
    <row r="35" spans="2:6" ht="15" customHeight="1" x14ac:dyDescent="0.3">
      <c r="B35" s="36" t="s">
        <v>24</v>
      </c>
      <c r="C35" s="30" t="s">
        <v>15</v>
      </c>
      <c r="D35" s="30">
        <v>10</v>
      </c>
      <c r="E35" s="45">
        <f>F30+F31+F32</f>
        <v>301.39</v>
      </c>
      <c r="F35" s="37">
        <f>E35/100*D35</f>
        <v>30.138999999999999</v>
      </c>
    </row>
    <row r="36" spans="2:6" ht="15" customHeight="1" x14ac:dyDescent="0.3">
      <c r="B36" s="36" t="s">
        <v>25</v>
      </c>
      <c r="C36" s="30" t="s">
        <v>15</v>
      </c>
      <c r="D36" s="30">
        <v>1</v>
      </c>
      <c r="E36" s="45">
        <f>F30+F31+F32</f>
        <v>301.39</v>
      </c>
      <c r="F36" s="37">
        <f>E36/100*D36</f>
        <v>3.0139</v>
      </c>
    </row>
    <row r="37" spans="2:6" ht="15" customHeight="1" x14ac:dyDescent="0.3">
      <c r="B37" s="36" t="s">
        <v>26</v>
      </c>
      <c r="C37" s="30" t="s">
        <v>27</v>
      </c>
      <c r="D37" s="30">
        <v>2</v>
      </c>
      <c r="E37" s="45">
        <f>F30+F31+F32</f>
        <v>301.39</v>
      </c>
      <c r="F37" s="37">
        <f t="shared" ref="F37:F38" si="4">E37/100*D37</f>
        <v>6.0278</v>
      </c>
    </row>
    <row r="38" spans="2:6" ht="15" customHeight="1" x14ac:dyDescent="0.3">
      <c r="B38" s="36" t="s">
        <v>28</v>
      </c>
      <c r="C38" s="30" t="s">
        <v>15</v>
      </c>
      <c r="D38" s="30">
        <v>1</v>
      </c>
      <c r="E38" s="45">
        <f>F30+F31+F32</f>
        <v>301.39</v>
      </c>
      <c r="F38" s="37">
        <f t="shared" si="4"/>
        <v>3.0139</v>
      </c>
    </row>
    <row r="39" spans="2:6" ht="15" customHeight="1" x14ac:dyDescent="0.3">
      <c r="B39" s="36" t="s">
        <v>19</v>
      </c>
      <c r="C39" s="30" t="s">
        <v>18</v>
      </c>
      <c r="D39" s="30"/>
      <c r="E39" s="30"/>
      <c r="F39" s="37">
        <f>D39</f>
        <v>0</v>
      </c>
    </row>
    <row r="40" spans="2:6" ht="15" customHeight="1" x14ac:dyDescent="0.3">
      <c r="B40" s="36" t="s">
        <v>20</v>
      </c>
      <c r="C40" s="30" t="s">
        <v>18</v>
      </c>
      <c r="D40" s="30"/>
      <c r="E40" s="30"/>
      <c r="F40" s="37">
        <f>D40</f>
        <v>0</v>
      </c>
    </row>
    <row r="41" spans="2:6" ht="15" customHeight="1" x14ac:dyDescent="0.3">
      <c r="B41" s="36"/>
      <c r="C41" s="30"/>
      <c r="D41" s="30"/>
      <c r="E41" s="30"/>
      <c r="F41" s="37"/>
    </row>
    <row r="42" spans="2:6" s="3" customFormat="1" ht="15" customHeight="1" thickBot="1" x14ac:dyDescent="0.35">
      <c r="B42" s="39" t="s">
        <v>17</v>
      </c>
      <c r="C42" s="40"/>
      <c r="D42" s="40"/>
      <c r="E42" s="41"/>
      <c r="F42" s="46">
        <f>F33+F34+F35+F36+F37+F38+F39+F40</f>
        <v>93.430900000000008</v>
      </c>
    </row>
    <row r="43" spans="2:6" s="3" customFormat="1" ht="15" customHeight="1" thickBot="1" x14ac:dyDescent="0.35">
      <c r="B43" s="17"/>
      <c r="C43" s="23"/>
      <c r="D43" s="23"/>
      <c r="E43" s="24"/>
      <c r="F43" s="31"/>
    </row>
    <row r="44" spans="2:6" s="3" customFormat="1" ht="19.95" customHeight="1" thickBot="1" x14ac:dyDescent="0.35">
      <c r="B44" s="51" t="s">
        <v>33</v>
      </c>
      <c r="C44" s="52"/>
      <c r="D44" s="52"/>
      <c r="E44" s="52"/>
      <c r="F44" s="43">
        <f>F26+F42</f>
        <v>394.82089999999999</v>
      </c>
    </row>
    <row r="45" spans="2:6" s="3" customFormat="1" ht="15" customHeight="1" x14ac:dyDescent="0.3">
      <c r="B45" s="26"/>
      <c r="C45" s="23"/>
      <c r="D45" s="23"/>
      <c r="E45" s="24"/>
      <c r="F45" s="32"/>
    </row>
    <row r="46" spans="2:6" ht="15.6" x14ac:dyDescent="0.3">
      <c r="B46" s="3"/>
      <c r="C46" s="5"/>
      <c r="D46" s="5"/>
      <c r="E46" s="5"/>
      <c r="F46" s="6"/>
    </row>
  </sheetData>
  <mergeCells count="2">
    <mergeCell ref="B3:F3"/>
    <mergeCell ref="B44:E44"/>
  </mergeCells>
  <phoneticPr fontId="9" type="noConversion"/>
  <pageMargins left="0.7" right="0.7" top="0.75" bottom="0.75" header="0.3" footer="0.3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CRM 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</cp:lastModifiedBy>
  <cp:lastPrinted>2024-07-08T14:33:32Z</cp:lastPrinted>
  <dcterms:created xsi:type="dcterms:W3CDTF">2017-03-29T13:27:16Z</dcterms:created>
  <dcterms:modified xsi:type="dcterms:W3CDTF">2026-04-08T14:54:50Z</dcterms:modified>
</cp:coreProperties>
</file>